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3355" windowHeight="9750" activeTab="1"/>
  </bookViews>
  <sheets>
    <sheet name="SKU生成" sheetId="1" r:id="rId1"/>
    <sheet name="SKU複合" sheetId="2" r:id="rId2"/>
    <sheet name="購入店コード" sheetId="3" r:id="rId3"/>
  </sheets>
  <calcPr calcId="152511"/>
</workbook>
</file>

<file path=xl/calcChain.xml><?xml version="1.0" encoding="utf-8"?>
<calcChain xmlns="http://schemas.openxmlformats.org/spreadsheetml/2006/main">
  <c r="B4" i="2" l="1"/>
  <c r="C4" i="2"/>
  <c r="F4" i="2" s="1"/>
  <c r="D4" i="2"/>
  <c r="E4" i="2" s="1"/>
  <c r="B5" i="2"/>
  <c r="C5" i="2"/>
  <c r="F5" i="2" s="1"/>
  <c r="D5" i="2"/>
  <c r="E5" i="2" s="1"/>
  <c r="B6" i="2"/>
  <c r="C6" i="2"/>
  <c r="F6" i="2" s="1"/>
  <c r="D6" i="2"/>
  <c r="B7" i="2"/>
  <c r="C7" i="2"/>
  <c r="F7" i="2" s="1"/>
  <c r="D7" i="2"/>
  <c r="E7" i="2" s="1"/>
  <c r="B8" i="2"/>
  <c r="C8" i="2"/>
  <c r="F8" i="2" s="1"/>
  <c r="D8" i="2"/>
  <c r="B9" i="2"/>
  <c r="C9" i="2"/>
  <c r="F9" i="2" s="1"/>
  <c r="D9" i="2"/>
  <c r="E9" i="2" s="1"/>
  <c r="B10" i="2"/>
  <c r="C10" i="2"/>
  <c r="F10" i="2" s="1"/>
  <c r="D10" i="2"/>
  <c r="B11" i="2"/>
  <c r="C11" i="2"/>
  <c r="F11" i="2" s="1"/>
  <c r="D11" i="2"/>
  <c r="E11" i="2" s="1"/>
  <c r="B12" i="2"/>
  <c r="C12" i="2"/>
  <c r="F12" i="2" s="1"/>
  <c r="D12" i="2"/>
  <c r="E12" i="2" s="1"/>
  <c r="E4" i="1"/>
  <c r="E5" i="1"/>
  <c r="E6" i="1"/>
  <c r="E7" i="1"/>
  <c r="E8" i="1"/>
  <c r="E9" i="1"/>
  <c r="B3" i="2"/>
  <c r="C3" i="2"/>
  <c r="F3" i="2" s="1"/>
  <c r="D3" i="2"/>
  <c r="E3" i="2" s="1"/>
  <c r="E6" i="2"/>
  <c r="E8" i="2"/>
  <c r="E10" i="2"/>
  <c r="E3" i="1"/>
  <c r="E2" i="2"/>
  <c r="D2" i="2"/>
  <c r="E2" i="1"/>
  <c r="C2" i="2"/>
  <c r="F2" i="2" s="1"/>
  <c r="B2" i="2"/>
</calcChain>
</file>

<file path=xl/sharedStrings.xml><?xml version="1.0" encoding="utf-8"?>
<sst xmlns="http://schemas.openxmlformats.org/spreadsheetml/2006/main" count="25" uniqueCount="16">
  <si>
    <t>購入日</t>
    <rPh sb="0" eb="2">
      <t>コウニュウ</t>
    </rPh>
    <rPh sb="2" eb="3">
      <t>ビ</t>
    </rPh>
    <phoneticPr fontId="18"/>
  </si>
  <si>
    <t>購入店</t>
    <rPh sb="0" eb="2">
      <t>コウニュウ</t>
    </rPh>
    <rPh sb="2" eb="3">
      <t>テン</t>
    </rPh>
    <phoneticPr fontId="18"/>
  </si>
  <si>
    <t>係数</t>
    <rPh sb="0" eb="2">
      <t>ケイスウ</t>
    </rPh>
    <phoneticPr fontId="18"/>
  </si>
  <si>
    <t>購入金額</t>
    <rPh sb="0" eb="2">
      <t>コウニュウ</t>
    </rPh>
    <rPh sb="2" eb="4">
      <t>キンガク</t>
    </rPh>
    <phoneticPr fontId="18"/>
  </si>
  <si>
    <t>SKU</t>
    <phoneticPr fontId="18"/>
  </si>
  <si>
    <t>YMD</t>
    <phoneticPr fontId="18"/>
  </si>
  <si>
    <t>20160830YMD840000</t>
  </si>
  <si>
    <t>KZC</t>
    <phoneticPr fontId="18"/>
  </si>
  <si>
    <t>20160715KZC748860</t>
  </si>
  <si>
    <t>コード</t>
    <phoneticPr fontId="18"/>
  </si>
  <si>
    <t>店名</t>
    <rPh sb="0" eb="2">
      <t>テンメイ</t>
    </rPh>
    <phoneticPr fontId="18"/>
  </si>
  <si>
    <t>ヤマダ電機本店</t>
    <rPh sb="3" eb="5">
      <t>デンキ</t>
    </rPh>
    <rPh sb="5" eb="7">
      <t>ホンテン</t>
    </rPh>
    <phoneticPr fontId="18"/>
  </si>
  <si>
    <t>ケーズ電気本店</t>
    <rPh sb="3" eb="5">
      <t>デンキ</t>
    </rPh>
    <rPh sb="5" eb="7">
      <t>ホンテン</t>
    </rPh>
    <phoneticPr fontId="18"/>
  </si>
  <si>
    <t>DNK</t>
    <phoneticPr fontId="18"/>
  </si>
  <si>
    <t>ビックリドンキー</t>
    <phoneticPr fontId="18"/>
  </si>
  <si>
    <t>20160101DNK3299700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</si>
</sst>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メイリオ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19" fillId="33" borderId="0" xfId="0" applyFont="1" applyFill="1" applyAlignment="1">
      <alignment vertical="center"/>
    </xf>
    <xf numFmtId="0" fontId="19" fillId="33" borderId="0" xfId="0" applyNumberFormat="1" applyFont="1" applyFill="1" applyAlignment="1">
      <alignment vertical="center"/>
    </xf>
    <xf numFmtId="0" fontId="19" fillId="33" borderId="0" xfId="0" applyFont="1" applyFill="1">
      <alignment vertical="center"/>
    </xf>
    <xf numFmtId="0" fontId="19" fillId="0" borderId="0" xfId="0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sqref="A1:E9"/>
    </sheetView>
  </sheetViews>
  <sheetFormatPr defaultRowHeight="13.5" x14ac:dyDescent="0.15"/>
  <cols>
    <col min="1" max="1" width="11.875" style="1" bestFit="1" customWidth="1"/>
    <col min="2" max="2" width="10.5" style="1" customWidth="1"/>
    <col min="3" max="3" width="8.25" style="2" customWidth="1"/>
    <col min="4" max="4" width="10.75" style="1" customWidth="1"/>
    <col min="5" max="5" width="24.5" style="1" customWidth="1"/>
    <col min="6" max="16384" width="9" style="1"/>
  </cols>
  <sheetData>
    <row r="1" spans="1:5" ht="19.5" x14ac:dyDescent="0.15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</row>
    <row r="2" spans="1:5" ht="19.5" x14ac:dyDescent="0.15">
      <c r="A2" s="5">
        <v>20160830</v>
      </c>
      <c r="B2" s="5" t="s">
        <v>5</v>
      </c>
      <c r="C2" s="6">
        <v>8</v>
      </c>
      <c r="D2" s="5">
        <v>5000</v>
      </c>
      <c r="E2" s="3" t="str">
        <f>A2&amp;B2&amp;C2&amp;(C2*D2)</f>
        <v>20160830YMD840000</v>
      </c>
    </row>
    <row r="3" spans="1:5" ht="19.5" x14ac:dyDescent="0.15">
      <c r="A3" s="5">
        <v>20160715</v>
      </c>
      <c r="B3" s="5" t="s">
        <v>7</v>
      </c>
      <c r="C3" s="6">
        <v>7</v>
      </c>
      <c r="D3" s="5">
        <v>6980</v>
      </c>
      <c r="E3" s="3" t="str">
        <f>A3&amp;B3&amp;C3&amp;(C3*D3)</f>
        <v>20160715KZC748860</v>
      </c>
    </row>
    <row r="4" spans="1:5" ht="19.5" x14ac:dyDescent="0.15">
      <c r="A4" s="5">
        <v>20160101</v>
      </c>
      <c r="B4" s="5" t="s">
        <v>13</v>
      </c>
      <c r="C4" s="6">
        <v>3</v>
      </c>
      <c r="D4" s="5">
        <v>99900</v>
      </c>
      <c r="E4" s="3" t="str">
        <f t="shared" ref="E4:E9" si="0">A4&amp;B4&amp;C4&amp;(C4*D4)</f>
        <v>20160101DNK3299700</v>
      </c>
    </row>
    <row r="5" spans="1:5" ht="19.5" x14ac:dyDescent="0.15">
      <c r="A5" s="5"/>
      <c r="B5" s="5"/>
      <c r="C5" s="6"/>
      <c r="D5" s="5"/>
      <c r="E5" s="3" t="str">
        <f t="shared" si="0"/>
        <v>0</v>
      </c>
    </row>
    <row r="6" spans="1:5" ht="19.5" x14ac:dyDescent="0.15">
      <c r="A6" s="5"/>
      <c r="B6" s="5"/>
      <c r="C6" s="6"/>
      <c r="D6" s="5"/>
      <c r="E6" s="3" t="str">
        <f t="shared" si="0"/>
        <v>0</v>
      </c>
    </row>
    <row r="7" spans="1:5" ht="19.5" x14ac:dyDescent="0.15">
      <c r="A7" s="5"/>
      <c r="B7" s="5"/>
      <c r="C7" s="6"/>
      <c r="D7" s="5"/>
      <c r="E7" s="3" t="str">
        <f t="shared" si="0"/>
        <v>0</v>
      </c>
    </row>
    <row r="8" spans="1:5" ht="19.5" x14ac:dyDescent="0.15">
      <c r="A8" s="5"/>
      <c r="B8" s="5"/>
      <c r="C8" s="6"/>
      <c r="D8" s="5"/>
      <c r="E8" s="3" t="str">
        <f t="shared" si="0"/>
        <v>0</v>
      </c>
    </row>
    <row r="9" spans="1:5" ht="19.5" x14ac:dyDescent="0.15">
      <c r="A9" s="5"/>
      <c r="B9" s="5"/>
      <c r="C9" s="6"/>
      <c r="D9" s="5"/>
      <c r="E9" s="3" t="str">
        <f t="shared" si="0"/>
        <v>0</v>
      </c>
    </row>
  </sheetData>
  <phoneticPr fontId="18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B6" sqref="B6"/>
    </sheetView>
  </sheetViews>
  <sheetFormatPr defaultRowHeight="13.5" x14ac:dyDescent="0.15"/>
  <cols>
    <col min="1" max="1" width="28.125" customWidth="1"/>
    <col min="2" max="2" width="15.375" customWidth="1"/>
    <col min="5" max="5" width="10.75" bestFit="1" customWidth="1"/>
    <col min="6" max="6" width="18" customWidth="1"/>
  </cols>
  <sheetData>
    <row r="1" spans="1:6" ht="19.5" x14ac:dyDescent="0.15">
      <c r="A1" s="3" t="s">
        <v>4</v>
      </c>
      <c r="B1" s="3" t="s">
        <v>0</v>
      </c>
      <c r="C1" s="3" t="s">
        <v>1</v>
      </c>
      <c r="D1" s="4" t="s">
        <v>2</v>
      </c>
      <c r="E1" s="3" t="s">
        <v>3</v>
      </c>
      <c r="F1" s="3" t="s">
        <v>1</v>
      </c>
    </row>
    <row r="2" spans="1:6" ht="19.5" x14ac:dyDescent="0.15">
      <c r="A2" s="7" t="s">
        <v>6</v>
      </c>
      <c r="B2" s="8" t="str">
        <f>LEFT(A2,8)</f>
        <v>20160830</v>
      </c>
      <c r="C2" s="8" t="str">
        <f>RIGHT(LEFT(A2,11),3)</f>
        <v>YMD</v>
      </c>
      <c r="D2" s="8" t="str">
        <f>RIGHT(LEFT(A2,12),1)</f>
        <v>8</v>
      </c>
      <c r="E2" s="8">
        <f>RIGHT(A2,LEN(A2)-12)/D2</f>
        <v>5000</v>
      </c>
      <c r="F2" s="8" t="str">
        <f>VLOOKUP(C2,購入店コード!A:B,2,0)</f>
        <v>ヤマダ電機本店</v>
      </c>
    </row>
    <row r="3" spans="1:6" ht="19.5" x14ac:dyDescent="0.15">
      <c r="A3" s="5" t="s">
        <v>8</v>
      </c>
      <c r="B3" s="8" t="str">
        <f t="shared" ref="B3:B12" si="0">LEFT(A3,8)</f>
        <v>20160715</v>
      </c>
      <c r="C3" s="8" t="str">
        <f t="shared" ref="C3" si="1">RIGHT(LEFT(A3,11),3)</f>
        <v>KZC</v>
      </c>
      <c r="D3" s="8" t="str">
        <f t="shared" ref="D3" si="2">RIGHT(LEFT(A3,12),1)</f>
        <v>7</v>
      </c>
      <c r="E3" s="8">
        <f t="shared" ref="E3:E12" si="3">RIGHT(A3,LEN(A3)-12)/D3</f>
        <v>6980</v>
      </c>
      <c r="F3" s="8" t="str">
        <f>VLOOKUP(C3,購入店コード!A:B,2,0)</f>
        <v>ケーズ電気本店</v>
      </c>
    </row>
    <row r="4" spans="1:6" ht="19.5" x14ac:dyDescent="0.15">
      <c r="A4" s="7" t="s">
        <v>15</v>
      </c>
      <c r="B4" s="8" t="str">
        <f t="shared" si="0"/>
        <v>20160101</v>
      </c>
      <c r="C4" s="8" t="str">
        <f t="shared" ref="C4:C12" si="4">RIGHT(LEFT(A4,11),3)</f>
        <v>DNK</v>
      </c>
      <c r="D4" s="8" t="str">
        <f t="shared" ref="D4:D12" si="5">RIGHT(LEFT(A4,12),1)</f>
        <v>3</v>
      </c>
      <c r="E4" s="8">
        <f t="shared" si="3"/>
        <v>99900</v>
      </c>
      <c r="F4" s="8" t="str">
        <f>VLOOKUP(C4,購入店コード!A:B,2,0)</f>
        <v>ビックリドンキー</v>
      </c>
    </row>
    <row r="5" spans="1:6" ht="19.5" x14ac:dyDescent="0.15">
      <c r="A5" s="7"/>
      <c r="B5" s="8" t="str">
        <f t="shared" si="0"/>
        <v/>
      </c>
      <c r="C5" s="8" t="str">
        <f t="shared" si="4"/>
        <v/>
      </c>
      <c r="D5" s="8" t="str">
        <f t="shared" si="5"/>
        <v/>
      </c>
      <c r="E5" s="8" t="e">
        <f t="shared" si="3"/>
        <v>#VALUE!</v>
      </c>
      <c r="F5" s="8" t="e">
        <f>VLOOKUP(C5,購入店コード!A:B,2,0)</f>
        <v>#N/A</v>
      </c>
    </row>
    <row r="6" spans="1:6" ht="19.5" x14ac:dyDescent="0.15">
      <c r="A6" s="7"/>
      <c r="B6" s="8" t="str">
        <f t="shared" si="0"/>
        <v/>
      </c>
      <c r="C6" s="8" t="str">
        <f t="shared" si="4"/>
        <v/>
      </c>
      <c r="D6" s="8" t="str">
        <f t="shared" si="5"/>
        <v/>
      </c>
      <c r="E6" s="8" t="e">
        <f t="shared" si="3"/>
        <v>#VALUE!</v>
      </c>
      <c r="F6" s="8" t="e">
        <f>VLOOKUP(C6,購入店コード!A:B,2,0)</f>
        <v>#N/A</v>
      </c>
    </row>
    <row r="7" spans="1:6" ht="19.5" x14ac:dyDescent="0.15">
      <c r="A7" s="7"/>
      <c r="B7" s="8" t="str">
        <f t="shared" si="0"/>
        <v/>
      </c>
      <c r="C7" s="8" t="str">
        <f t="shared" si="4"/>
        <v/>
      </c>
      <c r="D7" s="8" t="str">
        <f t="shared" si="5"/>
        <v/>
      </c>
      <c r="E7" s="8" t="e">
        <f t="shared" si="3"/>
        <v>#VALUE!</v>
      </c>
      <c r="F7" s="8" t="e">
        <f>VLOOKUP(C7,購入店コード!A:B,2,0)</f>
        <v>#N/A</v>
      </c>
    </row>
    <row r="8" spans="1:6" ht="19.5" x14ac:dyDescent="0.15">
      <c r="A8" s="7"/>
      <c r="B8" s="8" t="str">
        <f t="shared" si="0"/>
        <v/>
      </c>
      <c r="C8" s="8" t="str">
        <f t="shared" si="4"/>
        <v/>
      </c>
      <c r="D8" s="8" t="str">
        <f t="shared" si="5"/>
        <v/>
      </c>
      <c r="E8" s="8" t="e">
        <f t="shared" si="3"/>
        <v>#VALUE!</v>
      </c>
      <c r="F8" s="8" t="e">
        <f>VLOOKUP(C8,購入店コード!A:B,2,0)</f>
        <v>#N/A</v>
      </c>
    </row>
    <row r="9" spans="1:6" ht="19.5" x14ac:dyDescent="0.15">
      <c r="A9" s="7"/>
      <c r="B9" s="8" t="str">
        <f t="shared" si="0"/>
        <v/>
      </c>
      <c r="C9" s="8" t="str">
        <f t="shared" si="4"/>
        <v/>
      </c>
      <c r="D9" s="8" t="str">
        <f t="shared" si="5"/>
        <v/>
      </c>
      <c r="E9" s="8" t="e">
        <f t="shared" si="3"/>
        <v>#VALUE!</v>
      </c>
      <c r="F9" s="8" t="e">
        <f>VLOOKUP(C9,購入店コード!A:B,2,0)</f>
        <v>#N/A</v>
      </c>
    </row>
    <row r="10" spans="1:6" ht="19.5" x14ac:dyDescent="0.15">
      <c r="A10" s="7"/>
      <c r="B10" s="8" t="str">
        <f t="shared" si="0"/>
        <v/>
      </c>
      <c r="C10" s="8" t="str">
        <f t="shared" si="4"/>
        <v/>
      </c>
      <c r="D10" s="8" t="str">
        <f t="shared" si="5"/>
        <v/>
      </c>
      <c r="E10" s="8" t="e">
        <f t="shared" si="3"/>
        <v>#VALUE!</v>
      </c>
      <c r="F10" s="8" t="e">
        <f>VLOOKUP(C10,購入店コード!A:B,2,0)</f>
        <v>#N/A</v>
      </c>
    </row>
    <row r="11" spans="1:6" ht="19.5" x14ac:dyDescent="0.15">
      <c r="A11" s="7"/>
      <c r="B11" s="8" t="str">
        <f t="shared" si="0"/>
        <v/>
      </c>
      <c r="C11" s="8" t="str">
        <f t="shared" si="4"/>
        <v/>
      </c>
      <c r="D11" s="8" t="str">
        <f t="shared" si="5"/>
        <v/>
      </c>
      <c r="E11" s="8" t="e">
        <f t="shared" si="3"/>
        <v>#VALUE!</v>
      </c>
      <c r="F11" s="8" t="e">
        <f>VLOOKUP(C11,購入店コード!A:B,2,0)</f>
        <v>#N/A</v>
      </c>
    </row>
    <row r="12" spans="1:6" ht="19.5" x14ac:dyDescent="0.15">
      <c r="A12" s="7"/>
      <c r="B12" s="8" t="str">
        <f t="shared" si="0"/>
        <v/>
      </c>
      <c r="C12" s="8" t="str">
        <f t="shared" si="4"/>
        <v/>
      </c>
      <c r="D12" s="8" t="str">
        <f t="shared" si="5"/>
        <v/>
      </c>
      <c r="E12" s="8" t="e">
        <f t="shared" si="3"/>
        <v>#VALUE!</v>
      </c>
      <c r="F12" s="8" t="e">
        <f>VLOOKUP(C12,購入店コード!A:B,2,0)</f>
        <v>#N/A</v>
      </c>
    </row>
  </sheetData>
  <phoneticPr fontId="18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5" sqref="B5"/>
    </sheetView>
  </sheetViews>
  <sheetFormatPr defaultRowHeight="13.5" x14ac:dyDescent="0.15"/>
  <sheetData>
    <row r="1" spans="1:2" x14ac:dyDescent="0.15">
      <c r="A1" t="s">
        <v>9</v>
      </c>
      <c r="B1" t="s">
        <v>10</v>
      </c>
    </row>
    <row r="2" spans="1:2" x14ac:dyDescent="0.15">
      <c r="A2" t="s">
        <v>5</v>
      </c>
      <c r="B2" t="s">
        <v>11</v>
      </c>
    </row>
    <row r="3" spans="1:2" x14ac:dyDescent="0.15">
      <c r="A3" t="s">
        <v>7</v>
      </c>
      <c r="B3" t="s">
        <v>12</v>
      </c>
    </row>
    <row r="4" spans="1:2" x14ac:dyDescent="0.15">
      <c r="A4" t="s">
        <v>13</v>
      </c>
      <c r="B4" t="s">
        <v>14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SKU生成</vt:lpstr>
      <vt:lpstr>SKU複合</vt:lpstr>
      <vt:lpstr>購入店コード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KIRIKAE Motoki</cp:lastModifiedBy>
  <dcterms:created xsi:type="dcterms:W3CDTF">2016-08-31T04:21:58Z</dcterms:created>
  <dcterms:modified xsi:type="dcterms:W3CDTF">2016-08-31T04:36:45Z</dcterms:modified>
</cp:coreProperties>
</file>